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man\Downloads\"/>
    </mc:Choice>
  </mc:AlternateContent>
  <bookViews>
    <workbookView xWindow="-105" yWindow="-105" windowWidth="23250" windowHeight="13890"/>
  </bookViews>
  <sheets>
    <sheet name="Maintenance Work Order" sheetId="1" r:id="rId1"/>
  </sheets>
  <definedNames>
    <definedName name="Category">#REF!</definedName>
    <definedName name="Transactio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G36" i="1"/>
  <c r="G37" i="1"/>
  <c r="G38" i="1"/>
  <c r="G39" i="1"/>
  <c r="G34" i="1"/>
  <c r="G30" i="1"/>
  <c r="G29" i="1"/>
  <c r="G28" i="1"/>
  <c r="G27" i="1"/>
  <c r="G26" i="1"/>
  <c r="G25" i="1"/>
  <c r="G31" i="1"/>
  <c r="G40" i="1"/>
  <c r="G42" i="1"/>
  <c r="G44" i="1"/>
  <c r="G46" i="1"/>
</calcChain>
</file>

<file path=xl/sharedStrings.xml><?xml version="1.0" encoding="utf-8"?>
<sst xmlns="http://schemas.openxmlformats.org/spreadsheetml/2006/main" count="61" uniqueCount="60">
  <si>
    <t>CLIENT NAME</t>
  </si>
  <si>
    <t>ORDER DATE</t>
  </si>
  <si>
    <t>ORDER NUMBER</t>
  </si>
  <si>
    <t>CLIENT PHONE</t>
  </si>
  <si>
    <t>CLIENT EMAIL</t>
  </si>
  <si>
    <t>ORDER RECEIVED BY</t>
  </si>
  <si>
    <t>WORK LOCATION</t>
  </si>
  <si>
    <t>LABOR DESCRIPTION</t>
  </si>
  <si>
    <t>HOURS</t>
  </si>
  <si>
    <t>RATE</t>
  </si>
  <si>
    <t>AMOUNT</t>
  </si>
  <si>
    <t>LABOR TOTAL</t>
  </si>
  <si>
    <t>MATERIAL DESCRIPTION</t>
  </si>
  <si>
    <t>QUANTITY</t>
  </si>
  <si>
    <t>PRICE PER UNIT</t>
  </si>
  <si>
    <t>MATERIAL TOTAL</t>
  </si>
  <si>
    <t>WORK ORDER COMPILED BY</t>
  </si>
  <si>
    <t>SUBTOTAL</t>
  </si>
  <si>
    <t>TAX RATE %</t>
  </si>
  <si>
    <t>TOTAL TAX</t>
  </si>
  <si>
    <t>OTHER</t>
  </si>
  <si>
    <t>DATE OF APPROVAL</t>
  </si>
  <si>
    <t>TOTAL</t>
  </si>
  <si>
    <t>START DATE</t>
  </si>
  <si>
    <t>APPROVING PARTY</t>
  </si>
  <si>
    <t>SIGNATURE</t>
  </si>
  <si>
    <t>First Floor, Suite 158B</t>
  </si>
  <si>
    <t>555-123-456-789</t>
  </si>
  <si>
    <t>MAINTENANCE TYPE</t>
  </si>
  <si>
    <t>PRIORITY LEVEL</t>
  </si>
  <si>
    <t>HIGH</t>
  </si>
  <si>
    <t>TERMS OF SERVICE</t>
  </si>
  <si>
    <t>BRIEF WORK DESCRIPTION</t>
  </si>
  <si>
    <t>TASK LIST</t>
  </si>
  <si>
    <t>SPECIAL NOTES</t>
  </si>
  <si>
    <t>Prime Tech Maintenance</t>
  </si>
  <si>
    <t>250 Technical Avenue</t>
  </si>
  <si>
    <t>New York, NY  25685</t>
  </si>
  <si>
    <t>Industrial Kings</t>
  </si>
  <si>
    <t>(555) 999 888 7766</t>
  </si>
  <si>
    <t>john.doe@example.com</t>
  </si>
  <si>
    <t>Kevin Palmer (Administrator)</t>
  </si>
  <si>
    <t>Routine Maintenance</t>
  </si>
  <si>
    <t>"A" class client agreement. Payment due within 30 days of invoice date.</t>
  </si>
  <si>
    <t>Inspect service boiler, check and repair pipelines, replace necessary valves.</t>
  </si>
  <si>
    <t>Ensure all work is completed by the end of the day to minimize downtime. Maintain strict adherence to safety protocols, including wearing appropriate protective gear. Dispose of any waste materials according to environmental regulations.</t>
  </si>
  <si>
    <t>Boiler Inspection and Service</t>
  </si>
  <si>
    <t>Pipeline Check and Repair</t>
  </si>
  <si>
    <t>Valve and Fitting Replacement</t>
  </si>
  <si>
    <t>Replacement Valves (High-pressure, SS, 1" valves)</t>
  </si>
  <si>
    <t>Pipe Fittings (Industrial-grade, corrosion-resistant)</t>
  </si>
  <si>
    <t>Gaskets and Seals (High-temperature, chemical-resistant)</t>
  </si>
  <si>
    <t>Heavy-Duty Insulated Electrical Wiring</t>
  </si>
  <si>
    <t>Jane Smith</t>
  </si>
  <si>
    <t>John Doe</t>
  </si>
  <si>
    <t>Under our "A" class client agreement, "Industrial Kings" enjoys premium service benefits, including priority scheduling for all maintenance requests and complimentary bi-annual system check-ups. This exclusive status ensures they receive expedited support and dedicated account management, fostering a seamless and efficient partnership.</t>
  </si>
  <si>
    <t>1)  Inspect and service boiler</t>
  </si>
  <si>
    <t>2)  Check and repair pipelines in the boiler room</t>
  </si>
  <si>
    <t>3)  Replace necessary valves and fittings</t>
  </si>
  <si>
    <t>Industrial Kings main building - 456 Maple Street, Jacksonville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</si>
</sst>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mm/dd/yyyy"/>
  </numFmts>
  <fonts count="13">
    <font>
      <sz val="11"/>
      <color theme="1"/>
      <name val="Calibri"/>
      <family val="2"/>
      <scheme val="minor"/>
    </font>
    <font>
      <sz val="11"/>
      <color theme="1"/>
      <name val="Calibri"/>
      <family val="2"/>
      <scheme val="minor"/>
    </font>
    <font>
      <sz val="9"/>
      <color theme="1"/>
      <name val="Lato"/>
      <family val="2"/>
    </font>
    <font>
      <b/>
      <sz val="9"/>
      <color theme="1"/>
      <name val="Lato"/>
      <family val="2"/>
    </font>
    <font>
      <b/>
      <sz val="9"/>
      <color theme="0"/>
      <name val="Lato"/>
      <family val="2"/>
    </font>
    <font>
      <i/>
      <sz val="9"/>
      <color theme="0" tint="-0.499984740745262"/>
      <name val="Lato"/>
      <family val="2"/>
    </font>
    <font>
      <sz val="9"/>
      <color rgb="FF000000"/>
      <name val="Lato"/>
      <family val="2"/>
    </font>
    <font>
      <b/>
      <sz val="9"/>
      <color theme="0" tint="-0.499984740745262"/>
      <name val="Lato"/>
      <family val="2"/>
    </font>
    <font>
      <b/>
      <sz val="9"/>
      <color rgb="FF2F75B5"/>
      <name val="Lato"/>
      <family val="2"/>
    </font>
    <font>
      <b/>
      <sz val="9"/>
      <color theme="6"/>
      <name val="Lato"/>
      <family val="2"/>
    </font>
    <font>
      <b/>
      <sz val="12"/>
      <color theme="0"/>
      <name val="Lato"/>
      <family val="2"/>
    </font>
    <font>
      <sz val="9"/>
      <name val="Lato"/>
      <family val="2"/>
    </font>
    <font>
      <u/>
      <sz val="11"/>
      <color theme="1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2772A8"/>
        <bgColor indexed="64"/>
      </patternFill>
    </fill>
    <fill>
      <patternFill patternType="darkDown">
        <fgColor theme="3"/>
        <bgColor rgb="FF2772A8"/>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53">
    <xf numFmtId="0" fontId="0" fillId="0" borderId="0" xfId="0"/>
    <xf numFmtId="164" fontId="2" fillId="0" borderId="1"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5" fillId="3" borderId="0" xfId="0" applyFont="1" applyFill="1" applyAlignment="1">
      <alignment horizontal="right" vertical="center" indent="1"/>
    </xf>
    <xf numFmtId="0" fontId="2" fillId="0" borderId="0" xfId="0" applyFont="1"/>
    <xf numFmtId="0" fontId="3" fillId="0" borderId="0" xfId="0" applyFont="1" applyAlignment="1">
      <alignment wrapText="1"/>
    </xf>
    <xf numFmtId="0" fontId="2" fillId="3" borderId="0" xfId="0" applyFont="1" applyFill="1"/>
    <xf numFmtId="0" fontId="4" fillId="3" borderId="0" xfId="0" applyFont="1" applyFill="1" applyAlignment="1">
      <alignment horizontal="left" vertical="center" wrapText="1" indent="1"/>
    </xf>
    <xf numFmtId="0" fontId="2" fillId="3" borderId="0" xfId="0" applyFont="1" applyFill="1" applyAlignment="1">
      <alignment horizontal="left" vertical="center" wrapText="1" indent="1"/>
    </xf>
    <xf numFmtId="0" fontId="2" fillId="3" borderId="0" xfId="0" applyFont="1" applyFill="1" applyAlignment="1">
      <alignment horizontal="center" wrapText="1"/>
    </xf>
    <xf numFmtId="0" fontId="6" fillId="3" borderId="0" xfId="0" applyFont="1" applyFill="1"/>
    <xf numFmtId="0" fontId="2" fillId="3" borderId="0" xfId="0" applyFont="1" applyFill="1" applyAlignment="1">
      <alignment vertical="center"/>
    </xf>
    <xf numFmtId="0" fontId="3" fillId="3" borderId="0" xfId="0" applyFont="1" applyFill="1" applyAlignment="1">
      <alignment wrapText="1"/>
    </xf>
    <xf numFmtId="0" fontId="7" fillId="3" borderId="0" xfId="0" applyFont="1" applyFill="1" applyAlignment="1">
      <alignment horizontal="left" vertical="center"/>
    </xf>
    <xf numFmtId="0" fontId="8" fillId="3" borderId="0" xfId="0" applyFont="1" applyFill="1" applyAlignment="1">
      <alignment horizontal="left" vertical="center" wrapText="1"/>
    </xf>
    <xf numFmtId="0" fontId="9" fillId="3" borderId="0" xfId="0" applyFont="1" applyFill="1" applyAlignment="1">
      <alignment horizontal="left" vertical="center"/>
    </xf>
    <xf numFmtId="0" fontId="8" fillId="3" borderId="0" xfId="0" applyFont="1" applyFill="1" applyAlignment="1">
      <alignment horizontal="left" vertical="center"/>
    </xf>
    <xf numFmtId="2" fontId="2" fillId="3" borderId="1" xfId="0" applyNumberFormat="1" applyFont="1" applyFill="1" applyBorder="1" applyAlignment="1">
      <alignment horizontal="center" vertical="center" wrapText="1"/>
    </xf>
    <xf numFmtId="0" fontId="10" fillId="3" borderId="0" xfId="0" applyFont="1" applyFill="1" applyAlignment="1">
      <alignment vertical="center" wrapText="1"/>
    </xf>
    <xf numFmtId="9" fontId="2" fillId="0" borderId="1" xfId="2" applyFont="1" applyBorder="1" applyAlignment="1">
      <alignment horizontal="right" vertical="center" indent="1"/>
    </xf>
    <xf numFmtId="0" fontId="10" fillId="4" borderId="0" xfId="0" applyFont="1" applyFill="1" applyAlignment="1">
      <alignmen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 xfId="0"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0" fontId="4" fillId="4" borderId="1" xfId="0" applyFont="1" applyFill="1" applyBorder="1" applyAlignment="1">
      <alignment horizontal="right" vertical="center" indent="1"/>
    </xf>
    <xf numFmtId="7" fontId="2" fillId="3" borderId="1" xfId="1" applyNumberFormat="1" applyFont="1" applyFill="1" applyBorder="1" applyAlignment="1">
      <alignment horizontal="right" vertical="center" indent="1"/>
    </xf>
    <xf numFmtId="0" fontId="4" fillId="4" borderId="1" xfId="0" applyFont="1" applyFill="1" applyBorder="1" applyAlignment="1">
      <alignment horizontal="right" vertical="center" wrapText="1" indent="1"/>
    </xf>
    <xf numFmtId="7" fontId="3" fillId="2" borderId="1" xfId="1" applyNumberFormat="1" applyFont="1" applyFill="1" applyBorder="1" applyAlignment="1">
      <alignment horizontal="right" vertical="center" indent="1"/>
    </xf>
    <xf numFmtId="0" fontId="11" fillId="3" borderId="1" xfId="0" applyFont="1" applyFill="1" applyBorder="1" applyAlignment="1">
      <alignment horizontal="left" vertical="center" wrapText="1" indent="1"/>
    </xf>
    <xf numFmtId="0" fontId="10" fillId="4" borderId="0" xfId="0" applyFont="1" applyFill="1" applyAlignment="1">
      <alignment horizontal="center" vertical="center" wrapText="1"/>
    </xf>
    <xf numFmtId="0" fontId="11" fillId="3" borderId="5"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11" fillId="3" borderId="2" xfId="0" applyFont="1" applyFill="1" applyBorder="1" applyAlignment="1">
      <alignment horizontal="left" vertical="center" wrapText="1" indent="1"/>
    </xf>
    <xf numFmtId="0" fontId="11" fillId="2"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11" fillId="2" borderId="7" xfId="0" applyFont="1" applyFill="1" applyBorder="1" applyAlignment="1">
      <alignment horizontal="left" vertical="top" wrapText="1" indent="1"/>
    </xf>
    <xf numFmtId="0" fontId="4" fillId="2" borderId="8" xfId="0" applyFont="1" applyFill="1" applyBorder="1" applyAlignment="1">
      <alignment horizontal="left" vertical="top" wrapText="1" indent="1"/>
    </xf>
    <xf numFmtId="0" fontId="4" fillId="2" borderId="9" xfId="0" applyFont="1" applyFill="1" applyBorder="1" applyAlignment="1">
      <alignment horizontal="left" vertical="top" wrapText="1" indent="1"/>
    </xf>
    <xf numFmtId="0" fontId="4" fillId="2" borderId="10" xfId="0" applyFont="1" applyFill="1" applyBorder="1" applyAlignment="1">
      <alignment horizontal="left" vertical="top" wrapText="1" indent="1"/>
    </xf>
    <xf numFmtId="0" fontId="4" fillId="2" borderId="11" xfId="0" applyFont="1" applyFill="1" applyBorder="1" applyAlignment="1">
      <alignment horizontal="left" vertical="top" wrapText="1" indent="1"/>
    </xf>
    <xf numFmtId="0" fontId="4" fillId="2" borderId="12" xfId="0" applyFont="1" applyFill="1" applyBorder="1" applyAlignment="1">
      <alignment horizontal="left" vertical="top"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4" borderId="5"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14" fontId="11" fillId="3" borderId="5" xfId="0" applyNumberFormat="1" applyFont="1" applyFill="1" applyBorder="1" applyAlignment="1">
      <alignment horizontal="left" vertical="center" wrapText="1" indent="1"/>
    </xf>
    <xf numFmtId="0" fontId="2" fillId="2" borderId="0" xfId="0" applyFont="1" applyFill="1" applyAlignment="1">
      <alignment horizontal="left" vertical="top" wrapText="1" indent="1"/>
    </xf>
  </cellXfs>
  <cellStyles count="4">
    <cellStyle name="Currency" xfId="1" builtinId="4"/>
    <cellStyle name="Hyperlink 2" xfId="3"/>
    <cellStyle name="Normal" xfId="0" builtinId="0"/>
    <cellStyle name="Percent" xfId="2" builtinId="5"/>
  </cellStyles>
  <dxfs count="0"/>
  <tableStyles count="0" defaultTableStyle="TableStyleMedium2" defaultPivotStyle="PivotStyleLight16"/>
  <colors>
    <mruColors>
      <color rgb="FF2772A8"/>
      <color rgb="FF000080"/>
      <color rgb="FF27BD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13252</xdr:colOff>
      <xdr:row>1</xdr:row>
      <xdr:rowOff>21021</xdr:rowOff>
    </xdr:from>
    <xdr:to>
      <xdr:col>6</xdr:col>
      <xdr:colOff>1186068</xdr:colOff>
      <xdr:row>6</xdr:row>
      <xdr:rowOff>177099</xdr:rowOff>
    </xdr:to>
    <xdr:pic>
      <xdr:nvPicPr>
        <xdr:cNvPr id="4" name="Picture 3">
          <a:extLst>
            <a:ext uri="{FF2B5EF4-FFF2-40B4-BE49-F238E27FC236}">
              <a16:creationId xmlns:a16="http://schemas.microsoft.com/office/drawing/2014/main" xmlns="" id="{8652926C-0557-8D68-6874-C131A2E9CC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8887" y="219804"/>
          <a:ext cx="4605129" cy="1096982"/>
        </a:xfrm>
        <a:prstGeom prst="rect">
          <a:avLst/>
        </a:prstGeom>
      </xdr:spPr>
    </xdr:pic>
    <xdr:clientData/>
  </xdr:twoCellAnchor>
  <xdr:twoCellAnchor>
    <xdr:from>
      <xdr:col>4</xdr:col>
      <xdr:colOff>781879</xdr:colOff>
      <xdr:row>1</xdr:row>
      <xdr:rowOff>198782</xdr:rowOff>
    </xdr:from>
    <xdr:to>
      <xdr:col>6</xdr:col>
      <xdr:colOff>1054192</xdr:colOff>
      <xdr:row>6</xdr:row>
      <xdr:rowOff>26505</xdr:rowOff>
    </xdr:to>
    <xdr:grpSp>
      <xdr:nvGrpSpPr>
        <xdr:cNvPr id="7" name="Group 6">
          <a:extLst>
            <a:ext uri="{FF2B5EF4-FFF2-40B4-BE49-F238E27FC236}">
              <a16:creationId xmlns:a16="http://schemas.microsoft.com/office/drawing/2014/main" xmlns="" id="{9B846783-CE9A-A3FF-FF63-35A972B78D15}"/>
            </a:ext>
          </a:extLst>
        </xdr:cNvPr>
        <xdr:cNvGrpSpPr/>
      </xdr:nvGrpSpPr>
      <xdr:grpSpPr>
        <a:xfrm>
          <a:off x="4219162" y="505239"/>
          <a:ext cx="2458921" cy="755375"/>
          <a:chOff x="4313583" y="397565"/>
          <a:chExt cx="2518557" cy="768627"/>
        </a:xfrm>
      </xdr:grpSpPr>
      <xdr:sp macro="" textlink="">
        <xdr:nvSpPr>
          <xdr:cNvPr id="5" name="TextBox 4">
            <a:extLst>
              <a:ext uri="{FF2B5EF4-FFF2-40B4-BE49-F238E27FC236}">
                <a16:creationId xmlns:a16="http://schemas.microsoft.com/office/drawing/2014/main" xmlns="" id="{FBC32B35-2AA7-07C8-BC32-4C49CF516A18}"/>
              </a:ext>
            </a:extLst>
          </xdr:cNvPr>
          <xdr:cNvSpPr txBox="1"/>
        </xdr:nvSpPr>
        <xdr:spPr>
          <a:xfrm>
            <a:off x="4896678" y="397565"/>
            <a:ext cx="1928836" cy="351183"/>
          </a:xfrm>
          <a:prstGeom prst="rect">
            <a:avLst/>
          </a:prstGeom>
          <a:solidFill>
            <a:srgbClr val="2772A8">
              <a:alpha val="79000"/>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lang="en-US" sz="1800" b="1">
                <a:solidFill>
                  <a:schemeClr val="bg1"/>
                </a:solidFill>
                <a:latin typeface="Lato" panose="020F0502020204030203" pitchFamily="34" charset="0"/>
              </a:rPr>
              <a:t>MAINTENANCE</a:t>
            </a:r>
          </a:p>
        </xdr:txBody>
      </xdr:sp>
      <xdr:sp macro="" textlink="">
        <xdr:nvSpPr>
          <xdr:cNvPr id="6" name="TextBox 5">
            <a:extLst>
              <a:ext uri="{FF2B5EF4-FFF2-40B4-BE49-F238E27FC236}">
                <a16:creationId xmlns:a16="http://schemas.microsoft.com/office/drawing/2014/main" xmlns="" id="{076501B3-A908-4066-82D1-C8DB186CADC1}"/>
              </a:ext>
            </a:extLst>
          </xdr:cNvPr>
          <xdr:cNvSpPr txBox="1"/>
        </xdr:nvSpPr>
        <xdr:spPr>
          <a:xfrm>
            <a:off x="4313583" y="815009"/>
            <a:ext cx="2518557" cy="351183"/>
          </a:xfrm>
          <a:prstGeom prst="rect">
            <a:avLst/>
          </a:prstGeom>
          <a:solidFill>
            <a:srgbClr val="2772A8">
              <a:alpha val="79000"/>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lang="en-US" sz="2400" b="1">
                <a:solidFill>
                  <a:schemeClr val="bg1"/>
                </a:solidFill>
                <a:latin typeface="Lato" panose="020F0502020204030203" pitchFamily="34" charset="0"/>
              </a:rPr>
              <a:t>WORK</a:t>
            </a:r>
            <a:r>
              <a:rPr lang="en-US" sz="2400" b="1" baseline="0">
                <a:solidFill>
                  <a:schemeClr val="bg1"/>
                </a:solidFill>
                <a:latin typeface="Lato" panose="020F0502020204030203" pitchFamily="34" charset="0"/>
              </a:rPr>
              <a:t> ORDER</a:t>
            </a:r>
            <a:endParaRPr lang="en-US" sz="2400" b="1">
              <a:solidFill>
                <a:schemeClr val="bg1"/>
              </a:solidFill>
              <a:latin typeface="Lato" panose="020F0502020204030203"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topLeftCell="A7" zoomScale="115" zoomScaleNormal="115" workbookViewId="0">
      <selection activeCell="G50" sqref="G50"/>
    </sheetView>
  </sheetViews>
  <sheetFormatPr defaultColWidth="8.85546875" defaultRowHeight="12"/>
  <cols>
    <col min="1" max="1" width="3.42578125" style="4" customWidth="1"/>
    <col min="2" max="2" width="27.140625" style="4" customWidth="1"/>
    <col min="3" max="3" width="3.5703125" style="4" customWidth="1"/>
    <col min="4" max="4" width="17.28515625" style="4" customWidth="1"/>
    <col min="5" max="5" width="15.85546875" style="4" customWidth="1"/>
    <col min="6" max="6" width="16.85546875" style="4" customWidth="1"/>
    <col min="7" max="7" width="17.42578125" style="4" customWidth="1"/>
    <col min="8" max="8" width="3.42578125" style="4" customWidth="1"/>
    <col min="9" max="16384" width="8.85546875" style="4"/>
  </cols>
  <sheetData>
    <row r="1" spans="1:8" ht="24.6" customHeight="1">
      <c r="A1" s="10"/>
      <c r="B1" s="13"/>
      <c r="C1" s="13"/>
      <c r="D1" s="14"/>
      <c r="E1" s="15"/>
      <c r="F1" s="14"/>
      <c r="G1" s="14"/>
      <c r="H1" s="16"/>
    </row>
    <row r="2" spans="1:8" ht="22.15" customHeight="1">
      <c r="A2" s="11"/>
      <c r="B2" s="20" t="s">
        <v>35</v>
      </c>
      <c r="C2" s="18"/>
      <c r="D2" s="30"/>
      <c r="E2" s="30"/>
      <c r="F2" s="30"/>
      <c r="G2" s="30"/>
      <c r="H2" s="11"/>
    </row>
    <row r="3" spans="1:8" ht="4.9000000000000004" customHeight="1">
      <c r="A3" s="11"/>
      <c r="B3" s="18"/>
      <c r="C3" s="18"/>
      <c r="D3" s="30"/>
      <c r="E3" s="30"/>
      <c r="F3" s="30"/>
      <c r="G3" s="30"/>
      <c r="H3" s="11"/>
    </row>
    <row r="4" spans="1:8" ht="16.149999999999999" customHeight="1">
      <c r="A4" s="11"/>
      <c r="B4" s="11" t="s">
        <v>36</v>
      </c>
      <c r="C4" s="11"/>
      <c r="D4" s="30"/>
      <c r="E4" s="30"/>
      <c r="F4" s="30"/>
      <c r="G4" s="30"/>
      <c r="H4" s="11"/>
    </row>
    <row r="5" spans="1:8" ht="16.149999999999999" customHeight="1">
      <c r="A5" s="11"/>
      <c r="B5" s="11" t="s">
        <v>26</v>
      </c>
      <c r="C5" s="11"/>
      <c r="D5" s="30"/>
      <c r="E5" s="30"/>
      <c r="F5" s="30"/>
      <c r="G5" s="30"/>
      <c r="H5" s="11"/>
    </row>
    <row r="6" spans="1:8" ht="16.149999999999999" customHeight="1">
      <c r="A6" s="11"/>
      <c r="B6" s="11" t="s">
        <v>37</v>
      </c>
      <c r="C6" s="11"/>
      <c r="D6" s="30"/>
      <c r="E6" s="30"/>
      <c r="F6" s="30"/>
      <c r="G6" s="30"/>
      <c r="H6" s="11"/>
    </row>
    <row r="7" spans="1:8" ht="16.149999999999999" customHeight="1">
      <c r="A7" s="11"/>
      <c r="B7" s="11" t="s">
        <v>27</v>
      </c>
      <c r="C7" s="11"/>
      <c r="D7" s="30"/>
      <c r="E7" s="30"/>
      <c r="F7" s="30"/>
      <c r="G7" s="30"/>
      <c r="H7" s="11"/>
    </row>
    <row r="8" spans="1:8" ht="16.149999999999999" customHeight="1">
      <c r="A8" s="6"/>
      <c r="B8" s="9"/>
      <c r="C8" s="9"/>
      <c r="D8" s="9"/>
      <c r="E8" s="9"/>
      <c r="F8" s="9"/>
      <c r="G8" s="9"/>
      <c r="H8" s="6"/>
    </row>
    <row r="9" spans="1:8" ht="16.149999999999999" customHeight="1">
      <c r="A9" s="12"/>
      <c r="B9" s="23" t="s">
        <v>0</v>
      </c>
      <c r="C9" s="31" t="s">
        <v>38</v>
      </c>
      <c r="D9" s="32"/>
      <c r="E9" s="33"/>
      <c r="F9" s="21" t="s">
        <v>1</v>
      </c>
      <c r="G9" s="21" t="s">
        <v>2</v>
      </c>
      <c r="H9" s="12"/>
    </row>
    <row r="10" spans="1:8" ht="16.149999999999999" customHeight="1">
      <c r="A10" s="6"/>
      <c r="B10" s="23" t="s">
        <v>3</v>
      </c>
      <c r="C10" s="31" t="s">
        <v>39</v>
      </c>
      <c r="D10" s="32"/>
      <c r="E10" s="33"/>
      <c r="F10" s="1">
        <v>45618</v>
      </c>
      <c r="G10" s="2">
        <v>152500052</v>
      </c>
      <c r="H10" s="6"/>
    </row>
    <row r="11" spans="1:8" ht="16.149999999999999" customHeight="1">
      <c r="A11" s="6"/>
      <c r="B11" s="24" t="s">
        <v>4</v>
      </c>
      <c r="C11" s="31" t="s">
        <v>40</v>
      </c>
      <c r="D11" s="32"/>
      <c r="E11" s="33"/>
      <c r="F11" s="22" t="s">
        <v>23</v>
      </c>
      <c r="G11" s="22" t="s">
        <v>29</v>
      </c>
      <c r="H11" s="6"/>
    </row>
    <row r="12" spans="1:8" ht="16.149999999999999" customHeight="1">
      <c r="A12" s="6"/>
      <c r="B12" s="23" t="s">
        <v>5</v>
      </c>
      <c r="C12" s="31" t="s">
        <v>41</v>
      </c>
      <c r="D12" s="32"/>
      <c r="E12" s="33"/>
      <c r="F12" s="1">
        <v>45619</v>
      </c>
      <c r="G12" s="1" t="s">
        <v>30</v>
      </c>
      <c r="H12" s="6"/>
    </row>
    <row r="13" spans="1:8" ht="16.149999999999999" customHeight="1">
      <c r="A13" s="6"/>
      <c r="B13" s="23" t="s">
        <v>28</v>
      </c>
      <c r="C13" s="31" t="s">
        <v>42</v>
      </c>
      <c r="D13" s="32"/>
      <c r="E13" s="32"/>
      <c r="F13" s="32"/>
      <c r="G13" s="33"/>
      <c r="H13" s="6"/>
    </row>
    <row r="14" spans="1:8" ht="16.149999999999999" customHeight="1">
      <c r="A14" s="6"/>
      <c r="B14" s="23" t="s">
        <v>6</v>
      </c>
      <c r="C14" s="34" t="s">
        <v>59</v>
      </c>
      <c r="D14" s="34"/>
      <c r="E14" s="34"/>
      <c r="F14" s="34"/>
      <c r="G14" s="34"/>
      <c r="H14" s="6"/>
    </row>
    <row r="15" spans="1:8" ht="16.149999999999999" customHeight="1">
      <c r="A15" s="6"/>
      <c r="B15" s="7"/>
      <c r="C15" s="7"/>
      <c r="D15" s="8"/>
      <c r="E15" s="8"/>
      <c r="F15" s="8"/>
      <c r="G15" s="8"/>
      <c r="H15" s="6"/>
    </row>
    <row r="16" spans="1:8" ht="16.149999999999999" customHeight="1">
      <c r="A16" s="12"/>
      <c r="B16" s="23" t="s">
        <v>31</v>
      </c>
      <c r="C16" s="29" t="s">
        <v>43</v>
      </c>
      <c r="D16" s="29"/>
      <c r="E16" s="29"/>
      <c r="F16" s="29"/>
      <c r="G16" s="29"/>
      <c r="H16" s="12"/>
    </row>
    <row r="17" spans="1:8" ht="16.149999999999999" customHeight="1">
      <c r="A17" s="6"/>
      <c r="B17" s="23" t="s">
        <v>32</v>
      </c>
      <c r="C17" s="29" t="s">
        <v>44</v>
      </c>
      <c r="D17" s="29"/>
      <c r="E17" s="29"/>
      <c r="F17" s="29"/>
      <c r="G17" s="29"/>
      <c r="H17" s="6"/>
    </row>
    <row r="18" spans="1:8" ht="16.149999999999999" customHeight="1">
      <c r="A18" s="6"/>
      <c r="B18" s="35" t="s">
        <v>33</v>
      </c>
      <c r="C18" s="29" t="s">
        <v>56</v>
      </c>
      <c r="D18" s="29"/>
      <c r="E18" s="29"/>
      <c r="F18" s="29"/>
      <c r="G18" s="29"/>
      <c r="H18" s="6"/>
    </row>
    <row r="19" spans="1:8" ht="16.149999999999999" customHeight="1">
      <c r="A19" s="6"/>
      <c r="B19" s="35"/>
      <c r="C19" s="29" t="s">
        <v>57</v>
      </c>
      <c r="D19" s="29"/>
      <c r="E19" s="29"/>
      <c r="F19" s="29"/>
      <c r="G19" s="29"/>
      <c r="H19" s="6"/>
    </row>
    <row r="20" spans="1:8" ht="16.149999999999999" customHeight="1">
      <c r="A20" s="6"/>
      <c r="B20" s="35"/>
      <c r="C20" s="29" t="s">
        <v>58</v>
      </c>
      <c r="D20" s="29"/>
      <c r="E20" s="29"/>
      <c r="F20" s="29"/>
      <c r="G20" s="29"/>
      <c r="H20" s="6"/>
    </row>
    <row r="21" spans="1:8" ht="19.149999999999999" customHeight="1">
      <c r="A21" s="6"/>
      <c r="B21" s="35" t="s">
        <v>34</v>
      </c>
      <c r="C21" s="36" t="s">
        <v>45</v>
      </c>
      <c r="D21" s="37"/>
      <c r="E21" s="37"/>
      <c r="F21" s="37"/>
      <c r="G21" s="38"/>
      <c r="H21" s="6"/>
    </row>
    <row r="22" spans="1:8" ht="19.149999999999999" customHeight="1">
      <c r="A22" s="6"/>
      <c r="B22" s="35"/>
      <c r="C22" s="39"/>
      <c r="D22" s="40"/>
      <c r="E22" s="40"/>
      <c r="F22" s="40"/>
      <c r="G22" s="41"/>
      <c r="H22" s="6"/>
    </row>
    <row r="23" spans="1:8" ht="16.149999999999999" customHeight="1">
      <c r="A23" s="6"/>
      <c r="B23" s="9"/>
      <c r="C23" s="9"/>
      <c r="D23" s="9"/>
      <c r="E23" s="9"/>
      <c r="F23" s="9"/>
      <c r="G23" s="9"/>
      <c r="H23" s="6"/>
    </row>
    <row r="24" spans="1:8" ht="16.149999999999999" customHeight="1">
      <c r="A24" s="12"/>
      <c r="B24" s="47" t="s">
        <v>7</v>
      </c>
      <c r="C24" s="48"/>
      <c r="D24" s="48"/>
      <c r="E24" s="21" t="s">
        <v>8</v>
      </c>
      <c r="F24" s="27" t="s">
        <v>9</v>
      </c>
      <c r="G24" s="27" t="s">
        <v>10</v>
      </c>
      <c r="H24" s="12"/>
    </row>
    <row r="25" spans="1:8" ht="16.149999999999999" customHeight="1">
      <c r="A25" s="6"/>
      <c r="B25" s="49" t="s">
        <v>46</v>
      </c>
      <c r="C25" s="50"/>
      <c r="D25" s="50"/>
      <c r="E25" s="17">
        <v>3</v>
      </c>
      <c r="F25" s="26">
        <v>60</v>
      </c>
      <c r="G25" s="26">
        <f>IF(ISBLANK(F25),"",E25*F25)</f>
        <v>180</v>
      </c>
      <c r="H25" s="6"/>
    </row>
    <row r="26" spans="1:8" ht="16.149999999999999" customHeight="1">
      <c r="A26" s="6"/>
      <c r="B26" s="49" t="s">
        <v>47</v>
      </c>
      <c r="C26" s="50"/>
      <c r="D26" s="50"/>
      <c r="E26" s="17">
        <v>4</v>
      </c>
      <c r="F26" s="26">
        <v>55</v>
      </c>
      <c r="G26" s="26">
        <f t="shared" ref="G26:G30" si="0">IF(ISBLANK(F26),"",E26*F26)</f>
        <v>220</v>
      </c>
      <c r="H26" s="6"/>
    </row>
    <row r="27" spans="1:8" ht="16.149999999999999" customHeight="1">
      <c r="A27" s="6"/>
      <c r="B27" s="49" t="s">
        <v>48</v>
      </c>
      <c r="C27" s="50"/>
      <c r="D27" s="50"/>
      <c r="E27" s="17">
        <v>2</v>
      </c>
      <c r="F27" s="26">
        <v>50</v>
      </c>
      <c r="G27" s="26">
        <f t="shared" si="0"/>
        <v>100</v>
      </c>
      <c r="H27" s="6"/>
    </row>
    <row r="28" spans="1:8" ht="16.149999999999999" customHeight="1">
      <c r="A28" s="6"/>
      <c r="B28" s="49"/>
      <c r="C28" s="50"/>
      <c r="D28" s="50"/>
      <c r="E28" s="17"/>
      <c r="F28" s="26"/>
      <c r="G28" s="26" t="str">
        <f t="shared" si="0"/>
        <v/>
      </c>
      <c r="H28" s="6"/>
    </row>
    <row r="29" spans="1:8" ht="16.149999999999999" customHeight="1">
      <c r="A29" s="6"/>
      <c r="B29" s="49"/>
      <c r="C29" s="50"/>
      <c r="D29" s="50"/>
      <c r="E29" s="17"/>
      <c r="F29" s="26"/>
      <c r="G29" s="26" t="str">
        <f t="shared" si="0"/>
        <v/>
      </c>
      <c r="H29" s="6"/>
    </row>
    <row r="30" spans="1:8" ht="16.149999999999999" customHeight="1">
      <c r="A30" s="6"/>
      <c r="B30" s="49"/>
      <c r="C30" s="50"/>
      <c r="D30" s="50"/>
      <c r="E30" s="17"/>
      <c r="F30" s="26"/>
      <c r="G30" s="26" t="str">
        <f t="shared" si="0"/>
        <v/>
      </c>
      <c r="H30" s="6"/>
    </row>
    <row r="31" spans="1:8" ht="16.149999999999999" customHeight="1">
      <c r="A31" s="5"/>
      <c r="B31" s="44"/>
      <c r="C31" s="45"/>
      <c r="D31" s="45"/>
      <c r="E31" s="46"/>
      <c r="F31" s="27" t="s">
        <v>11</v>
      </c>
      <c r="G31" s="28">
        <f>SUM(G25:G30)</f>
        <v>500</v>
      </c>
      <c r="H31" s="12"/>
    </row>
    <row r="32" spans="1:8" ht="16.149999999999999" customHeight="1">
      <c r="A32" s="6"/>
      <c r="B32" s="9"/>
      <c r="C32" s="9"/>
      <c r="D32" s="9"/>
      <c r="E32" s="9"/>
      <c r="F32" s="9"/>
      <c r="G32" s="9"/>
      <c r="H32" s="6"/>
    </row>
    <row r="33" spans="1:8" ht="16.149999999999999" customHeight="1">
      <c r="A33" s="12"/>
      <c r="B33" s="47" t="s">
        <v>12</v>
      </c>
      <c r="C33" s="48"/>
      <c r="D33" s="48"/>
      <c r="E33" s="21" t="s">
        <v>13</v>
      </c>
      <c r="F33" s="27" t="s">
        <v>14</v>
      </c>
      <c r="G33" s="27" t="s">
        <v>10</v>
      </c>
      <c r="H33" s="12"/>
    </row>
    <row r="34" spans="1:8" ht="16.149999999999999" customHeight="1">
      <c r="A34" s="6"/>
      <c r="B34" s="42" t="s">
        <v>49</v>
      </c>
      <c r="C34" s="43"/>
      <c r="D34" s="43"/>
      <c r="E34" s="17">
        <v>3</v>
      </c>
      <c r="F34" s="26">
        <v>60</v>
      </c>
      <c r="G34" s="26">
        <f>IF(ISBLANK(F34),"",E34*F34)</f>
        <v>180</v>
      </c>
      <c r="H34" s="6"/>
    </row>
    <row r="35" spans="1:8" ht="16.149999999999999" customHeight="1">
      <c r="A35" s="6"/>
      <c r="B35" s="42" t="s">
        <v>50</v>
      </c>
      <c r="C35" s="43"/>
      <c r="D35" s="43"/>
      <c r="E35" s="17">
        <v>4</v>
      </c>
      <c r="F35" s="26">
        <v>61</v>
      </c>
      <c r="G35" s="26">
        <f t="shared" ref="G35:G39" si="1">IF(ISBLANK(F35),"",E35*F35)</f>
        <v>244</v>
      </c>
      <c r="H35" s="6"/>
    </row>
    <row r="36" spans="1:8" ht="16.149999999999999" customHeight="1">
      <c r="A36" s="6"/>
      <c r="B36" s="42" t="s">
        <v>51</v>
      </c>
      <c r="C36" s="43"/>
      <c r="D36" s="43"/>
      <c r="E36" s="17">
        <v>5</v>
      </c>
      <c r="F36" s="26">
        <v>62</v>
      </c>
      <c r="G36" s="26">
        <f t="shared" si="1"/>
        <v>310</v>
      </c>
      <c r="H36" s="6"/>
    </row>
    <row r="37" spans="1:8" ht="16.149999999999999" customHeight="1">
      <c r="A37" s="6"/>
      <c r="B37" s="42" t="s">
        <v>52</v>
      </c>
      <c r="C37" s="43"/>
      <c r="D37" s="43"/>
      <c r="E37" s="17">
        <v>6</v>
      </c>
      <c r="F37" s="26">
        <v>63</v>
      </c>
      <c r="G37" s="26">
        <f t="shared" si="1"/>
        <v>378</v>
      </c>
      <c r="H37" s="6"/>
    </row>
    <row r="38" spans="1:8" ht="16.149999999999999" customHeight="1">
      <c r="A38" s="6"/>
      <c r="B38" s="42"/>
      <c r="C38" s="43"/>
      <c r="D38" s="43"/>
      <c r="E38" s="17"/>
      <c r="F38" s="26"/>
      <c r="G38" s="26" t="str">
        <f t="shared" si="1"/>
        <v/>
      </c>
      <c r="H38" s="6"/>
    </row>
    <row r="39" spans="1:8" ht="16.149999999999999" customHeight="1">
      <c r="A39" s="6"/>
      <c r="B39" s="42"/>
      <c r="C39" s="43"/>
      <c r="D39" s="43"/>
      <c r="E39" s="17"/>
      <c r="F39" s="26"/>
      <c r="G39" s="26" t="str">
        <f t="shared" si="1"/>
        <v/>
      </c>
      <c r="H39" s="6"/>
    </row>
    <row r="40" spans="1:8" ht="16.149999999999999" customHeight="1">
      <c r="A40" s="12"/>
      <c r="B40" s="44"/>
      <c r="C40" s="45"/>
      <c r="D40" s="45"/>
      <c r="E40" s="46"/>
      <c r="F40" s="27" t="s">
        <v>15</v>
      </c>
      <c r="G40" s="28">
        <f>SUM(G34:G39)</f>
        <v>1112</v>
      </c>
      <c r="H40" s="12"/>
    </row>
    <row r="41" spans="1:8" ht="16.899999999999999" customHeight="1">
      <c r="A41" s="6"/>
      <c r="B41" s="9"/>
      <c r="C41" s="9"/>
      <c r="D41" s="9"/>
      <c r="E41" s="9"/>
      <c r="F41" s="9"/>
      <c r="G41" s="9"/>
      <c r="H41" s="6"/>
    </row>
    <row r="42" spans="1:8" ht="16.149999999999999" customHeight="1">
      <c r="A42" s="6"/>
      <c r="B42" s="23" t="s">
        <v>16</v>
      </c>
      <c r="C42" s="31" t="s">
        <v>53</v>
      </c>
      <c r="D42" s="33"/>
      <c r="E42" s="6"/>
      <c r="F42" s="25" t="s">
        <v>17</v>
      </c>
      <c r="G42" s="28">
        <f>SUM(G31,G40)</f>
        <v>1612</v>
      </c>
      <c r="H42" s="6"/>
    </row>
    <row r="43" spans="1:8" ht="16.149999999999999" customHeight="1">
      <c r="A43" s="6"/>
      <c r="B43" s="6"/>
      <c r="C43" s="6"/>
      <c r="D43" s="6"/>
      <c r="E43" s="3"/>
      <c r="F43" s="25" t="s">
        <v>18</v>
      </c>
      <c r="G43" s="19">
        <v>0.1</v>
      </c>
      <c r="H43" s="6"/>
    </row>
    <row r="44" spans="1:8" ht="16.149999999999999" customHeight="1">
      <c r="A44" s="6"/>
      <c r="B44" s="23" t="s">
        <v>24</v>
      </c>
      <c r="C44" s="31" t="s">
        <v>54</v>
      </c>
      <c r="D44" s="33"/>
      <c r="E44" s="6"/>
      <c r="F44" s="25" t="s">
        <v>19</v>
      </c>
      <c r="G44" s="28">
        <f>G42*G43</f>
        <v>161.20000000000002</v>
      </c>
      <c r="H44" s="6"/>
    </row>
    <row r="45" spans="1:8" ht="16.149999999999999" customHeight="1">
      <c r="A45" s="6"/>
      <c r="B45" s="23" t="s">
        <v>25</v>
      </c>
      <c r="C45" s="31"/>
      <c r="D45" s="33"/>
      <c r="E45" s="3"/>
      <c r="F45" s="25" t="s">
        <v>20</v>
      </c>
      <c r="G45" s="26">
        <v>100</v>
      </c>
      <c r="H45" s="6"/>
    </row>
    <row r="46" spans="1:8" ht="16.149999999999999" customHeight="1">
      <c r="A46" s="6"/>
      <c r="B46" s="23" t="s">
        <v>21</v>
      </c>
      <c r="C46" s="51">
        <v>45622</v>
      </c>
      <c r="D46" s="33"/>
      <c r="E46" s="6"/>
      <c r="F46" s="25" t="s">
        <v>22</v>
      </c>
      <c r="G46" s="28">
        <f>SUM(G42,G44,G45)</f>
        <v>1873.2</v>
      </c>
      <c r="H46" s="6"/>
    </row>
    <row r="47" spans="1:8" ht="22.9" customHeight="1">
      <c r="A47" s="6"/>
      <c r="B47" s="6"/>
      <c r="C47" s="6"/>
      <c r="D47" s="6"/>
      <c r="E47" s="6"/>
      <c r="F47" s="6"/>
      <c r="G47" s="6"/>
      <c r="H47" s="6"/>
    </row>
    <row r="48" spans="1:8" ht="39.6" customHeight="1">
      <c r="A48" s="6"/>
      <c r="B48" s="52" t="s">
        <v>55</v>
      </c>
      <c r="C48" s="52"/>
      <c r="D48" s="52"/>
      <c r="E48" s="52"/>
      <c r="F48" s="52"/>
      <c r="G48" s="52"/>
      <c r="H48" s="6"/>
    </row>
    <row r="49" spans="1:8" ht="13.15" customHeight="1">
      <c r="A49" s="6"/>
      <c r="B49" s="6"/>
      <c r="C49" s="6"/>
      <c r="D49" s="6"/>
      <c r="E49" s="6"/>
      <c r="F49" s="6"/>
      <c r="G49" s="6"/>
      <c r="H49" s="6"/>
    </row>
    <row r="50" spans="1:8" ht="14.45" customHeight="1">
      <c r="A50" s="6"/>
      <c r="B50" s="6"/>
      <c r="C50" s="6"/>
      <c r="D50" s="6"/>
      <c r="E50" s="6"/>
      <c r="F50" s="6"/>
      <c r="G50" s="6"/>
      <c r="H50" s="6"/>
    </row>
    <row r="51" spans="1:8" ht="16.149999999999999" customHeight="1"/>
    <row r="52" spans="1:8" ht="16.149999999999999" customHeight="1"/>
    <row r="53" spans="1:8" ht="16.149999999999999" customHeight="1"/>
    <row r="54" spans="1:8" ht="16.149999999999999" customHeight="1"/>
    <row r="55" spans="1:8" ht="16.149999999999999" customHeight="1"/>
    <row r="56" spans="1:8" ht="16.149999999999999" customHeight="1"/>
    <row r="57" spans="1:8" ht="16.149999999999999" customHeight="1"/>
    <row r="58" spans="1:8" ht="16.149999999999999" customHeight="1"/>
    <row r="59" spans="1:8" ht="16.149999999999999" customHeight="1"/>
    <row r="60" spans="1:8" ht="16.149999999999999" customHeight="1"/>
    <row r="61" spans="1:8" ht="16.149999999999999" customHeight="1"/>
    <row r="62" spans="1:8" ht="16.149999999999999" customHeight="1"/>
    <row r="63" spans="1:8" ht="16.149999999999999" customHeight="1"/>
    <row r="64" spans="1:8" ht="16.149999999999999" customHeight="1"/>
    <row r="65" ht="16.149999999999999" customHeight="1"/>
    <row r="66" ht="16.149999999999999" customHeight="1"/>
    <row r="67" ht="16.149999999999999" customHeight="1"/>
    <row r="68" ht="16.149999999999999" customHeight="1"/>
    <row r="69" ht="16.149999999999999" customHeight="1"/>
    <row r="70" ht="16.149999999999999" customHeight="1"/>
    <row r="71" ht="16.149999999999999" customHeight="1"/>
  </sheetData>
  <mergeCells count="36">
    <mergeCell ref="C44:D44"/>
    <mergeCell ref="C45:D45"/>
    <mergeCell ref="C46:D46"/>
    <mergeCell ref="B48:G48"/>
    <mergeCell ref="B21:B22"/>
    <mergeCell ref="B29:D29"/>
    <mergeCell ref="B30:D30"/>
    <mergeCell ref="B31:E31"/>
    <mergeCell ref="B24:D24"/>
    <mergeCell ref="B25:D25"/>
    <mergeCell ref="B18:B20"/>
    <mergeCell ref="C21:G22"/>
    <mergeCell ref="C13:G13"/>
    <mergeCell ref="C42:D42"/>
    <mergeCell ref="B39:D39"/>
    <mergeCell ref="B40:E40"/>
    <mergeCell ref="C16:G16"/>
    <mergeCell ref="B33:D33"/>
    <mergeCell ref="B34:D34"/>
    <mergeCell ref="B35:D35"/>
    <mergeCell ref="B36:D36"/>
    <mergeCell ref="B37:D37"/>
    <mergeCell ref="B38:D38"/>
    <mergeCell ref="B26:D26"/>
    <mergeCell ref="B27:D27"/>
    <mergeCell ref="B28:D28"/>
    <mergeCell ref="C17:G17"/>
    <mergeCell ref="C18:G18"/>
    <mergeCell ref="C19:G19"/>
    <mergeCell ref="C20:G20"/>
    <mergeCell ref="D2:G7"/>
    <mergeCell ref="C9:E9"/>
    <mergeCell ref="C10:E10"/>
    <mergeCell ref="C11:E11"/>
    <mergeCell ref="C12:E12"/>
    <mergeCell ref="C14:G14"/>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Maintenance Work Order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dc:creator>
  <cp:lastModifiedBy>Usman Khan</cp:lastModifiedBy>
  <cp:lastPrinted>2024-10-29T10:36:03Z</cp:lastPrinted>
  <dcterms:created xsi:type="dcterms:W3CDTF">2024-10-29T09:18:26Z</dcterms:created>
  <dcterms:modified xsi:type="dcterms:W3CDTF">2024-11-25T17:36:37Z</dcterms:modified>
</cp:coreProperties>
</file>